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/>
  <mc:AlternateContent xmlns:mc="http://schemas.openxmlformats.org/markup-compatibility/2006">
    <mc:Choice Requires="x15">
      <x15ac:absPath xmlns:x15ac="http://schemas.microsoft.com/office/spreadsheetml/2010/11/ac" url="O:\HE_Dekanat\Hanne Johansen\A_Studenterforeninger\Fakultetspuljen\Web\"/>
    </mc:Choice>
  </mc:AlternateContent>
  <xr:revisionPtr revIDLastSave="0" documentId="8_{48823FD8-6B22-43D5-9859-0BEFE2EE45D1}" xr6:coauthVersionLast="36" xr6:coauthVersionMax="36" xr10:uidLastSave="{00000000-0000-0000-0000-000000000000}"/>
  <bookViews>
    <workbookView xWindow="3315" yWindow="1065" windowWidth="18900" windowHeight="11055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2" i="1"/>
  <c r="E11" i="1"/>
  <c r="E10" i="1"/>
  <c r="E9" i="1"/>
  <c r="E8" i="1"/>
  <c r="E7" i="1"/>
  <c r="E6" i="1"/>
  <c r="C26" i="1" l="1"/>
  <c r="D26" i="1"/>
  <c r="E5" i="1"/>
  <c r="E26" i="1" l="1"/>
  <c r="E18" i="1"/>
  <c r="E19" i="1"/>
  <c r="E20" i="1"/>
  <c r="E21" i="1"/>
  <c r="E22" i="1"/>
  <c r="E23" i="1"/>
  <c r="E24" i="1"/>
  <c r="E25" i="1"/>
  <c r="C28" i="1" l="1"/>
  <c r="D29" i="1"/>
</calcChain>
</file>

<file path=xl/sharedStrings.xml><?xml version="1.0" encoding="utf-8"?>
<sst xmlns="http://schemas.openxmlformats.org/spreadsheetml/2006/main" count="40" uniqueCount="29">
  <si>
    <t>Indtægter minus udgifter regnskab</t>
  </si>
  <si>
    <t>Indtægter minus udgifter budget (beløb der søges)</t>
  </si>
  <si>
    <t>ANSØGNING</t>
  </si>
  <si>
    <t>POSTER</t>
  </si>
  <si>
    <t>Column1</t>
  </si>
  <si>
    <t>Evt. bemærkninger</t>
  </si>
  <si>
    <t>REGNSKAB</t>
  </si>
  <si>
    <t>BELØB</t>
  </si>
  <si>
    <t xml:space="preserve">BELØB I ALT </t>
  </si>
  <si>
    <t>ANTAL</t>
  </si>
  <si>
    <t xml:space="preserve">MODTAGET BELØB </t>
  </si>
  <si>
    <t>BELØB I ALT</t>
  </si>
  <si>
    <t>DIFFERENCE</t>
  </si>
  <si>
    <t>BILAG</t>
  </si>
  <si>
    <r>
      <rPr>
        <b/>
        <sz val="11"/>
        <color theme="1"/>
        <rFont val="Century Gothic"/>
        <family val="2"/>
        <scheme val="minor"/>
      </rPr>
      <t xml:space="preserve">Drift af politiske studenterforeninger og paraplyforeninger 
(+50 medlemmer) </t>
    </r>
    <r>
      <rPr>
        <sz val="11"/>
        <color theme="1"/>
        <rFont val="Century Gothic"/>
        <family val="2"/>
        <scheme val="minor"/>
      </rPr>
      <t>(Kontorartikler, bankgebyrer, it-udstyr osv)</t>
    </r>
  </si>
  <si>
    <r>
      <rPr>
        <b/>
        <sz val="11"/>
        <color theme="1"/>
        <rFont val="Century Gothic"/>
        <family val="2"/>
        <scheme val="minor"/>
      </rPr>
      <t xml:space="preserve">Drift af politiske studenterforeninger og paraplyforeninger </t>
    </r>
    <r>
      <rPr>
        <sz val="11"/>
        <color theme="1"/>
        <rFont val="Century Gothic"/>
        <family val="2"/>
        <scheme val="minor"/>
      </rPr>
      <t xml:space="preserve">
</t>
    </r>
    <r>
      <rPr>
        <b/>
        <sz val="11"/>
        <color theme="1"/>
        <rFont val="Century Gothic"/>
        <family val="2"/>
        <scheme val="minor"/>
      </rPr>
      <t>(&lt;50 medlemmer)</t>
    </r>
    <r>
      <rPr>
        <sz val="11"/>
        <color theme="1"/>
        <rFont val="Century Gothic"/>
        <family val="2"/>
        <scheme val="minor"/>
      </rPr>
      <t xml:space="preserve"> (Kontorartikler, bankgebyrer, it-udstyr osv)</t>
    </r>
  </si>
  <si>
    <r>
      <rPr>
        <b/>
        <sz val="11"/>
        <color theme="1"/>
        <rFont val="Century Gothic"/>
        <family val="2"/>
        <scheme val="minor"/>
      </rPr>
      <t>PR/foreningsmateriale</t>
    </r>
    <r>
      <rPr>
        <sz val="11"/>
        <color theme="1"/>
        <rFont val="Century Gothic"/>
        <family val="2"/>
        <scheme val="minor"/>
      </rPr>
      <t xml:space="preserve"> 
(Web, digitale reklamer, print, roll ups, tøj med logo)</t>
    </r>
  </si>
  <si>
    <t>Forplejning til bestyrelsesmøder pr. semester</t>
  </si>
  <si>
    <r>
      <rPr>
        <b/>
        <sz val="11"/>
        <color theme="1"/>
        <rFont val="Century Gothic"/>
        <family val="2"/>
        <scheme val="minor"/>
      </rPr>
      <t>Støtte til faglige arrangementer med 30-50 deltagere</t>
    </r>
    <r>
      <rPr>
        <sz val="11"/>
        <color theme="1"/>
        <rFont val="Century Gothic"/>
        <family val="2"/>
        <scheme val="minor"/>
      </rPr>
      <t xml:space="preserve"> 
(Transport til oplægsholdere, erkendtlighed til oplægsholdere (max 400/person), udstyr mv i forbindelse med arrangementet)</t>
    </r>
  </si>
  <si>
    <t>VEJLEDNING</t>
  </si>
  <si>
    <r>
      <rPr>
        <b/>
        <sz val="11"/>
        <color theme="1"/>
        <rFont val="Century Gothic"/>
        <family val="2"/>
        <scheme val="minor"/>
      </rPr>
      <t>Støtte til større faglige arrangementer med 50+ deltagere</t>
    </r>
    <r>
      <rPr>
        <sz val="11"/>
        <color theme="1"/>
        <rFont val="Century Gothic"/>
        <family val="2"/>
        <scheme val="minor"/>
      </rPr>
      <t xml:space="preserve">
(Transport til oplægsholdere, erkendtlighed til oplægsholdere (max 400/person), udstyr mv i forbindelse med arrangementet)</t>
    </r>
  </si>
  <si>
    <r>
      <rPr>
        <b/>
        <sz val="11"/>
        <color theme="1"/>
        <rFont val="Century Gothic"/>
        <family val="2"/>
        <scheme val="minor"/>
      </rPr>
      <t>Støtte til sociale arrangementer med 30-50 deltagere</t>
    </r>
    <r>
      <rPr>
        <sz val="11"/>
        <color theme="1"/>
        <rFont val="Century Gothic"/>
        <family val="2"/>
        <scheme val="minor"/>
      </rPr>
      <t xml:space="preserve">
(Diverse udstyr og events i forbindelse med arrangementet)</t>
    </r>
  </si>
  <si>
    <r>
      <rPr>
        <b/>
        <sz val="11"/>
        <color theme="1"/>
        <rFont val="Century Gothic"/>
        <family val="2"/>
        <scheme val="minor"/>
      </rPr>
      <t>Støtte til større sociale arrangementer med 50+ deltagere</t>
    </r>
    <r>
      <rPr>
        <sz val="11"/>
        <color theme="1"/>
        <rFont val="Century Gothic"/>
        <family val="2"/>
        <scheme val="minor"/>
      </rPr>
      <t xml:space="preserve">
(Diverse udstyr og events i forbindelse med arrangementet)</t>
    </r>
  </si>
  <si>
    <r>
      <rPr>
        <b/>
        <sz val="11"/>
        <color theme="1"/>
        <rFont val="Century Gothic"/>
        <family val="2"/>
        <scheme val="minor"/>
      </rPr>
      <t>OBS:</t>
    </r>
    <r>
      <rPr>
        <sz val="11"/>
        <color theme="1"/>
        <rFont val="Century Gothic"/>
        <family val="2"/>
        <scheme val="minor"/>
      </rPr>
      <t xml:space="preserve"> Udfyld </t>
    </r>
    <r>
      <rPr>
        <u/>
        <sz val="11"/>
        <color theme="1"/>
        <rFont val="Century Gothic"/>
        <family val="2"/>
        <scheme val="minor"/>
      </rPr>
      <t>kun</t>
    </r>
    <r>
      <rPr>
        <sz val="11"/>
        <color theme="1"/>
        <rFont val="Century Gothic"/>
        <family val="2"/>
        <scheme val="minor"/>
      </rPr>
      <t xml:space="preserve"> kolonnerne markeret med gult
Når midlerne er brugt, udfylder I regnskabet. I kolonne C "Modtaget beløb" anfører I det beløb, som I modtog fra fakultetet. I kolonne D "Regnskab" skriver I det konkrete beløb, som I har brugt. 
I kolonne E "Difference" vil I nu kunne se, hvor mange penge I har til overs. Er det under 500 kr. kan I beholde dem og anvende dem til aktiviteter, der ligger inden for, hvad fakultetsmidlerne må bruges til. Er beløbet over 500 kr. skal I betale dem tilbage til fakultetet. 
HUSK at regnskabet skal sendes senest 14 dage efter det sidste indkøb. 
Når I sender regnskabet skal I vedlægge alle bilag, alle kvitteringer og fakturaer og en kopi af bevillingsbrevet. </t>
    </r>
  </si>
  <si>
    <t>ANSØGNING OM FAKULTETSMIDLER TIL STUDENTERAKTIVITETER VED HEALTH, AU</t>
  </si>
  <si>
    <t>Evt. bemærkninger til regnskab</t>
  </si>
  <si>
    <t>Evt. bemærkninger til ansøgning</t>
  </si>
  <si>
    <r>
      <rPr>
        <b/>
        <sz val="11"/>
        <color theme="1"/>
        <rFont val="Century Gothic"/>
        <family val="2"/>
        <scheme val="minor"/>
      </rPr>
      <t xml:space="preserve">OBS: </t>
    </r>
    <r>
      <rPr>
        <sz val="11"/>
        <color theme="1"/>
        <rFont val="Century Gothic"/>
        <family val="2"/>
        <scheme val="minor"/>
      </rPr>
      <t>Udfyld</t>
    </r>
    <r>
      <rPr>
        <i/>
        <sz val="11"/>
        <color theme="1"/>
        <rFont val="Century Gothic"/>
        <family val="2"/>
        <scheme val="minor"/>
      </rPr>
      <t xml:space="preserve"> </t>
    </r>
    <r>
      <rPr>
        <u/>
        <sz val="11"/>
        <color theme="1"/>
        <rFont val="Century Gothic"/>
        <family val="2"/>
        <scheme val="minor"/>
      </rPr>
      <t>kun</t>
    </r>
    <r>
      <rPr>
        <sz val="11"/>
        <color theme="1"/>
        <rFont val="Century Gothic"/>
        <family val="2"/>
        <scheme val="minor"/>
      </rPr>
      <t xml:space="preserve"> kolonnen markeret med gult
Det eneste I skal angive for at søge fakultetsmidler er et "antal" (kolonne D) ud for de poster, I ønsker at søge om midler til. 
Forklaringen på, hvad midlerne skal bruges til, skriver I online i ansøgningsskemaet, som findes på studieportalerne under hovedmenuen "Studenterforeninger på Health".  
</t>
    </r>
    <r>
      <rPr>
        <u/>
        <sz val="11"/>
        <color theme="1"/>
        <rFont val="Century Gothic"/>
        <family val="2"/>
        <scheme val="minor"/>
      </rPr>
      <t xml:space="preserve">https://studerende.au.dk/studier/fagportaler/health/kandidatuddannelsen-i-sygepleje/studieliv-og-campus/studenterforeninger/soeg-penge-til-studenteraktiviteter  </t>
    </r>
  </si>
  <si>
    <t>ANVENDT BELØB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</si>
</sst>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r.&quot;"/>
    <numFmt numFmtId="165" formatCode="#,##0\ &quot;kr.&quot;"/>
  </numFmts>
  <fonts count="11" x14ac:knownFonts="1">
    <font>
      <sz val="11"/>
      <color theme="1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1"/>
      <name val="AU Passata"/>
      <family val="2"/>
    </font>
    <font>
      <b/>
      <sz val="11"/>
      <color theme="0"/>
      <name val="AU Passata"/>
      <family val="2"/>
    </font>
    <font>
      <b/>
      <sz val="15"/>
      <color theme="0"/>
      <name val="AU Passata"/>
      <family val="2"/>
    </font>
    <font>
      <sz val="11"/>
      <color rgb="FF00B050"/>
      <name val="Century Gothic"/>
      <family val="2"/>
      <scheme val="minor"/>
    </font>
    <font>
      <b/>
      <sz val="11"/>
      <color theme="0"/>
      <name val="AU Passata"/>
    </font>
    <font>
      <i/>
      <sz val="11"/>
      <color theme="1"/>
      <name val="Century Gothic"/>
      <family val="2"/>
      <scheme val="minor"/>
    </font>
    <font>
      <u/>
      <sz val="11"/>
      <color theme="1"/>
      <name val="Century Gothic"/>
      <family val="2"/>
      <scheme val="minor"/>
    </font>
    <font>
      <sz val="11"/>
      <name val="Century Gothic"/>
      <family val="2"/>
      <scheme val="minor"/>
    </font>
    <font>
      <b/>
      <sz val="12"/>
      <color theme="0"/>
      <name val="AU Passata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0" fillId="0" borderId="4" xfId="0" applyBorder="1" applyAlignment="1">
      <alignment vertical="top" wrapText="1"/>
    </xf>
    <xf numFmtId="165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164" fontId="0" fillId="0" borderId="1" xfId="0" applyNumberForma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2" borderId="2" xfId="0" applyFont="1" applyFill="1" applyBorder="1"/>
    <xf numFmtId="0" fontId="0" fillId="3" borderId="1" xfId="0" applyFill="1" applyBorder="1" applyAlignment="1">
      <alignment horizontal="center" vertical="top"/>
    </xf>
    <xf numFmtId="164" fontId="0" fillId="3" borderId="1" xfId="0" applyNumberFormat="1" applyFill="1" applyBorder="1" applyAlignment="1">
      <alignment horizontal="center" vertical="top"/>
    </xf>
    <xf numFmtId="165" fontId="0" fillId="3" borderId="1" xfId="0" applyNumberFormat="1" applyFill="1" applyBorder="1" applyAlignment="1">
      <alignment horizontal="center" vertical="top"/>
    </xf>
    <xf numFmtId="0" fontId="1" fillId="0" borderId="4" xfId="0" applyFont="1" applyBorder="1" applyAlignment="1">
      <alignment vertical="top"/>
    </xf>
    <xf numFmtId="0" fontId="3" fillId="2" borderId="1" xfId="0" applyFont="1" applyFill="1" applyBorder="1"/>
    <xf numFmtId="0" fontId="1" fillId="4" borderId="6" xfId="0" applyFont="1" applyFill="1" applyBorder="1" applyAlignment="1">
      <alignment vertical="center"/>
    </xf>
    <xf numFmtId="165" fontId="5" fillId="4" borderId="7" xfId="0" applyNumberFormat="1" applyFont="1" applyFill="1" applyBorder="1" applyAlignment="1">
      <alignment horizontal="center" vertical="top"/>
    </xf>
    <xf numFmtId="164" fontId="5" fillId="4" borderId="7" xfId="0" applyNumberFormat="1" applyFont="1" applyFill="1" applyBorder="1" applyAlignment="1">
      <alignment horizontal="center" vertical="top"/>
    </xf>
    <xf numFmtId="164" fontId="1" fillId="4" borderId="13" xfId="0" applyNumberFormat="1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vertical="top"/>
    </xf>
    <xf numFmtId="165" fontId="1" fillId="4" borderId="13" xfId="0" applyNumberFormat="1" applyFont="1" applyFill="1" applyBorder="1" applyAlignment="1">
      <alignment horizontal="center" vertical="top"/>
    </xf>
    <xf numFmtId="164" fontId="9" fillId="4" borderId="13" xfId="0" applyNumberFormat="1" applyFont="1" applyFill="1" applyBorder="1" applyAlignment="1">
      <alignment horizontal="center" vertical="top"/>
    </xf>
    <xf numFmtId="0" fontId="10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4" fillId="2" borderId="0" xfId="0" applyFont="1" applyFill="1" applyAlignment="1">
      <alignment horizontal="center" vertical="center" wrapText="1"/>
    </xf>
    <xf numFmtId="0" fontId="0" fillId="0" borderId="6" xfId="0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1" fontId="0" fillId="3" borderId="1" xfId="0" applyNumberFormat="1" applyFill="1" applyBorder="1" applyAlignment="1">
      <alignment horizontal="center" vertical="top"/>
    </xf>
  </cellXfs>
  <cellStyles count="1">
    <cellStyle name="Normal" xfId="0" builtinId="0"/>
  </cellStyles>
  <dxfs count="23">
    <dxf>
      <alignment vertical="top" textRotation="0" indent="0" justifyLastLine="0" shrinkToFit="0" readingOrder="0"/>
    </dxf>
    <dxf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5" formatCode="#,##0\ &quot;kr.&quot;"/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rgb="FFFFFF00"/>
        </patternFill>
      </fill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rgb="FFFFFF00"/>
        </patternFill>
      </fill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top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top" textRotation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U Passata"/>
        <scheme val="none"/>
      </font>
      <fill>
        <patternFill patternType="solid">
          <fgColor indexed="64"/>
          <bgColor theme="5" tint="-0.249977111117893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rgb="FFFFFF00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top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top" textRotation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U Passata"/>
        <scheme val="none"/>
      </font>
      <fill>
        <patternFill patternType="solid">
          <fgColor indexed="64"/>
          <bgColor theme="5" tint="-0.249977111117893"/>
        </patternFill>
      </fill>
      <alignment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2" displayName="Tabel2" ref="B4:G13" totalsRowShown="0" headerRowDxfId="22" dataDxfId="20" headerRowBorderDxfId="21" tableBorderDxfId="19" totalsRowBorderDxfId="18">
  <autoFilter ref="B4:G13" xr:uid="{00000000-0009-0000-0100-000002000000}"/>
  <tableColumns count="6">
    <tableColumn id="1" xr3:uid="{00000000-0010-0000-0000-000001000000}" name="POSTER" dataDxfId="17"/>
    <tableColumn id="2" xr3:uid="{00000000-0010-0000-0000-000002000000}" name="BELØB" dataDxfId="16"/>
    <tableColumn id="3" xr3:uid="{00000000-0010-0000-0000-000003000000}" name="ANTAL" dataDxfId="15"/>
    <tableColumn id="4" xr3:uid="{00000000-0010-0000-0000-000004000000}" name="BELØB I ALT" dataDxfId="14">
      <calculatedColumnFormula>SUM(C5:D5)</calculatedColumnFormula>
    </tableColumn>
    <tableColumn id="5" xr3:uid="{00000000-0010-0000-0000-000005000000}" name="Evt. bemærkninger til ansøgning" dataDxfId="13"/>
    <tableColumn id="6" xr3:uid="{00000000-0010-0000-0000-000006000000}" name="Column1" dataDxfId="12"/>
  </tableColumns>
  <tableStyleInfo name="TableStyleMedium2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el24" displayName="Tabel24" ref="B17:H26" totalsRowShown="0" headerRowDxfId="11" dataDxfId="9" headerRowBorderDxfId="10" tableBorderDxfId="8" totalsRowBorderDxfId="7">
  <autoFilter ref="B17:H26" xr:uid="{00000000-0009-0000-0100-000003000000}"/>
  <tableColumns count="7">
    <tableColumn id="1" xr3:uid="{00000000-0010-0000-0100-000001000000}" name="POSTER" dataDxfId="6"/>
    <tableColumn id="2" xr3:uid="{00000000-0010-0000-0100-000002000000}" name="MODTAGET BELØB " dataDxfId="5">
      <calculatedColumnFormula>SUM(C10:C17)</calculatedColumnFormula>
    </tableColumn>
    <tableColumn id="3" xr3:uid="{00000000-0010-0000-0100-000003000000}" name="ANVENDT BELØB" dataDxfId="4">
      <calculatedColumnFormula>SUM(D10:D17)</calculatedColumnFormula>
    </tableColumn>
    <tableColumn id="4" xr3:uid="{00000000-0010-0000-0100-000004000000}" name="DIFFERENCE" dataDxfId="3">
      <calculatedColumnFormula>Tabel24[[#This Row],[MODTAGET BELØB ]]-Tabel24[[#This Row],[ANVENDT BELØB]]</calculatedColumnFormula>
    </tableColumn>
    <tableColumn id="5" xr3:uid="{00000000-0010-0000-0100-000005000000}" name="BILAG" dataDxfId="2"/>
    <tableColumn id="6" xr3:uid="{00000000-0010-0000-0100-000006000000}" name="Evt. bemærkninger" dataDxfId="1"/>
    <tableColumn id="7" xr3:uid="{00000000-0010-0000-0100-000007000000}" name="Evt. bemærkninger til regnskab" dataDxfId="0"/>
  </tableColumns>
  <tableStyleInfo name="TableStyleMedium28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on">
  <a:themeElements>
    <a:clrScheme name="04 AU Turquoise">
      <a:dk1>
        <a:srgbClr val="000000"/>
      </a:dk1>
      <a:lt1>
        <a:srgbClr val="FFFFFF"/>
      </a:lt1>
      <a:dk2>
        <a:srgbClr val="004543"/>
      </a:dk2>
      <a:lt2>
        <a:srgbClr val="004543"/>
      </a:lt2>
      <a:accent1>
        <a:srgbClr val="0A1449"/>
      </a:accent1>
      <a:accent2>
        <a:srgbClr val="183D83"/>
      </a:accent2>
      <a:accent3>
        <a:srgbClr val="87D1F4"/>
      </a:accent3>
      <a:accent4>
        <a:srgbClr val="33525F"/>
      </a:accent4>
      <a:accent5>
        <a:srgbClr val="548195"/>
      </a:accent5>
      <a:accent6>
        <a:srgbClr val="C6C6C6"/>
      </a:accent6>
      <a:hlink>
        <a:srgbClr val="03428E"/>
      </a:hlink>
      <a:folHlink>
        <a:srgbClr val="03428E"/>
      </a:folHlink>
    </a:clrScheme>
    <a:fontScheme name="Ion">
      <a:maj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0"/>
  <sheetViews>
    <sheetView tabSelected="1" topLeftCell="A10" zoomScale="81" zoomScaleNormal="81" workbookViewId="0">
      <selection activeCell="M23" sqref="M23"/>
    </sheetView>
  </sheetViews>
  <sheetFormatPr defaultColWidth="9" defaultRowHeight="16.5" x14ac:dyDescent="0.3"/>
  <cols>
    <col min="1" max="1" width="43.5" style="3" customWidth="1"/>
    <col min="2" max="2" width="59.625" style="3" customWidth="1"/>
    <col min="3" max="3" width="22.875" style="6" customWidth="1"/>
    <col min="4" max="4" width="24.75" style="6" customWidth="1"/>
    <col min="5" max="5" width="20.625" style="6" customWidth="1"/>
    <col min="6" max="6" width="34.875" style="6" customWidth="1"/>
    <col min="7" max="7" width="4.375" style="6" hidden="1" customWidth="1"/>
    <col min="8" max="8" width="33.125" style="3" customWidth="1"/>
    <col min="9" max="13" width="7.375" style="3" customWidth="1"/>
    <col min="14" max="16384" width="9" style="3"/>
  </cols>
  <sheetData>
    <row r="1" spans="1:13" s="19" customFormat="1" ht="36" customHeight="1" x14ac:dyDescent="0.3">
      <c r="A1" s="41" t="s">
        <v>24</v>
      </c>
      <c r="B1" s="41"/>
      <c r="C1" s="41"/>
      <c r="D1" s="41"/>
      <c r="E1" s="41"/>
      <c r="F1" s="41"/>
      <c r="G1" s="17"/>
      <c r="H1" s="18"/>
      <c r="I1" s="18"/>
    </row>
    <row r="2" spans="1:13" x14ac:dyDescent="0.3">
      <c r="B2" s="4"/>
      <c r="C2" s="5"/>
      <c r="D2" s="5"/>
      <c r="E2" s="5"/>
      <c r="F2" s="5"/>
    </row>
    <row r="3" spans="1:13" ht="27" customHeight="1" x14ac:dyDescent="0.3">
      <c r="A3" s="33" t="s">
        <v>2</v>
      </c>
      <c r="C3" s="5"/>
      <c r="D3" s="5"/>
      <c r="E3" s="5"/>
      <c r="F3" s="5"/>
    </row>
    <row r="4" spans="1:13" customFormat="1" ht="19.5" customHeight="1" x14ac:dyDescent="0.3">
      <c r="A4" s="25" t="s">
        <v>19</v>
      </c>
      <c r="B4" s="20" t="s">
        <v>3</v>
      </c>
      <c r="C4" s="1" t="s">
        <v>7</v>
      </c>
      <c r="D4" s="1" t="s">
        <v>9</v>
      </c>
      <c r="E4" s="1" t="s">
        <v>11</v>
      </c>
      <c r="F4" s="2" t="s">
        <v>26</v>
      </c>
      <c r="G4" s="7" t="s">
        <v>4</v>
      </c>
      <c r="H4" s="3"/>
      <c r="I4" s="3"/>
      <c r="J4" s="3"/>
      <c r="K4" s="3"/>
      <c r="L4" s="3"/>
      <c r="M4" s="3"/>
    </row>
    <row r="5" spans="1:13" ht="42" customHeight="1" x14ac:dyDescent="0.3">
      <c r="A5" s="38" t="s">
        <v>27</v>
      </c>
      <c r="B5" s="8" t="s">
        <v>14</v>
      </c>
      <c r="C5" s="9">
        <v>5000</v>
      </c>
      <c r="D5" s="21">
        <v>1</v>
      </c>
      <c r="E5" s="9">
        <f>Tabel2[[#This Row],[BELØB]]*Tabel2[[#This Row],[ANTAL]]</f>
        <v>5000</v>
      </c>
      <c r="F5" s="10"/>
      <c r="G5" s="12"/>
    </row>
    <row r="6" spans="1:13" ht="41.25" customHeight="1" x14ac:dyDescent="0.3">
      <c r="A6" s="39"/>
      <c r="B6" s="8" t="s">
        <v>15</v>
      </c>
      <c r="C6" s="9">
        <v>2000</v>
      </c>
      <c r="D6" s="45">
        <v>1</v>
      </c>
      <c r="E6" s="9">
        <f>Tabel2[[#This Row],[BELØB]]*Tabel2[[#This Row],[ANTAL]]</f>
        <v>2000</v>
      </c>
      <c r="F6" s="10"/>
      <c r="G6" s="10"/>
    </row>
    <row r="7" spans="1:13" ht="39" customHeight="1" x14ac:dyDescent="0.3">
      <c r="A7" s="39"/>
      <c r="B7" s="8" t="s">
        <v>16</v>
      </c>
      <c r="C7" s="9">
        <v>2000</v>
      </c>
      <c r="D7" s="45"/>
      <c r="E7" s="13">
        <f>Tabel2[[#This Row],[BELØB]]*Tabel2[[#This Row],[ANTAL]]</f>
        <v>0</v>
      </c>
      <c r="F7" s="10"/>
      <c r="G7" s="10"/>
    </row>
    <row r="8" spans="1:13" ht="23.25" customHeight="1" x14ac:dyDescent="0.3">
      <c r="A8" s="39"/>
      <c r="B8" s="24" t="s">
        <v>17</v>
      </c>
      <c r="C8" s="9">
        <v>1000</v>
      </c>
      <c r="D8" s="45"/>
      <c r="E8" s="13">
        <f>Tabel2[[#This Row],[BELØB]]*Tabel2[[#This Row],[ANTAL]]</f>
        <v>0</v>
      </c>
      <c r="F8" s="10"/>
      <c r="G8" s="10"/>
    </row>
    <row r="9" spans="1:13" ht="57.75" customHeight="1" x14ac:dyDescent="0.3">
      <c r="A9" s="39"/>
      <c r="B9" s="8" t="s">
        <v>18</v>
      </c>
      <c r="C9" s="9">
        <v>2000</v>
      </c>
      <c r="D9" s="45"/>
      <c r="E9" s="13">
        <f>Tabel2[[#This Row],[BELØB]]*Tabel2[[#This Row],[ANTAL]]</f>
        <v>0</v>
      </c>
      <c r="F9" s="10"/>
      <c r="G9" s="10"/>
    </row>
    <row r="10" spans="1:13" ht="57" customHeight="1" x14ac:dyDescent="0.3">
      <c r="A10" s="39"/>
      <c r="B10" s="8" t="s">
        <v>20</v>
      </c>
      <c r="C10" s="9">
        <v>4000</v>
      </c>
      <c r="D10" s="45"/>
      <c r="E10" s="13">
        <f>Tabel2[[#This Row],[BELØB]]*Tabel2[[#This Row],[ANTAL]]</f>
        <v>0</v>
      </c>
      <c r="F10" s="10"/>
      <c r="G10" s="10"/>
    </row>
    <row r="11" spans="1:13" ht="45" customHeight="1" x14ac:dyDescent="0.3">
      <c r="A11" s="39"/>
      <c r="B11" s="8" t="s">
        <v>21</v>
      </c>
      <c r="C11" s="9">
        <v>1500</v>
      </c>
      <c r="D11" s="45"/>
      <c r="E11" s="13">
        <f>Tabel2[[#This Row],[BELØB]]*Tabel2[[#This Row],[ANTAL]]</f>
        <v>0</v>
      </c>
      <c r="F11" s="10"/>
      <c r="G11" s="10"/>
    </row>
    <row r="12" spans="1:13" ht="39" customHeight="1" x14ac:dyDescent="0.3">
      <c r="A12" s="39"/>
      <c r="B12" s="8" t="s">
        <v>22</v>
      </c>
      <c r="C12" s="9">
        <v>3000</v>
      </c>
      <c r="D12" s="45"/>
      <c r="E12" s="13">
        <f>Tabel2[[#This Row],[BELØB]]*Tabel2[[#This Row],[ANTAL]]</f>
        <v>0</v>
      </c>
      <c r="F12" s="10"/>
      <c r="G12" s="10"/>
    </row>
    <row r="13" spans="1:13" ht="23.1" customHeight="1" thickBot="1" x14ac:dyDescent="0.35">
      <c r="A13" s="40"/>
      <c r="B13" s="26" t="s">
        <v>8</v>
      </c>
      <c r="C13" s="27"/>
      <c r="D13" s="28"/>
      <c r="E13" s="29">
        <f>SUM(E5:E12)</f>
        <v>7000</v>
      </c>
      <c r="F13" s="15"/>
      <c r="G13" s="15"/>
    </row>
    <row r="14" spans="1:13" ht="17.25" thickTop="1" x14ac:dyDescent="0.3"/>
    <row r="16" spans="1:13" ht="22.5" customHeight="1" x14ac:dyDescent="0.3">
      <c r="A16" s="33" t="s">
        <v>6</v>
      </c>
      <c r="C16" s="5"/>
      <c r="D16" s="5"/>
      <c r="E16" s="5"/>
      <c r="F16" s="5"/>
    </row>
    <row r="17" spans="1:8" s="19" customFormat="1" ht="21" customHeight="1" x14ac:dyDescent="0.3">
      <c r="A17" s="34" t="s">
        <v>19</v>
      </c>
      <c r="B17" s="35" t="s">
        <v>3</v>
      </c>
      <c r="C17" s="36" t="s">
        <v>10</v>
      </c>
      <c r="D17" s="36" t="s">
        <v>28</v>
      </c>
      <c r="E17" s="36" t="s">
        <v>12</v>
      </c>
      <c r="F17" s="36" t="s">
        <v>13</v>
      </c>
      <c r="G17" s="37" t="s">
        <v>5</v>
      </c>
      <c r="H17" s="37" t="s">
        <v>25</v>
      </c>
    </row>
    <row r="18" spans="1:8" ht="42" customHeight="1" x14ac:dyDescent="0.3">
      <c r="A18" s="42" t="s">
        <v>23</v>
      </c>
      <c r="B18" s="8" t="s">
        <v>14</v>
      </c>
      <c r="C18" s="23">
        <v>10000</v>
      </c>
      <c r="D18" s="23">
        <v>9800</v>
      </c>
      <c r="E18" s="9">
        <f>Tabel24[[#This Row],[MODTAGET BELØB ]]-Tabel24[[#This Row],[ANVENDT BELØB]]</f>
        <v>200</v>
      </c>
      <c r="F18" s="10">
        <v>1</v>
      </c>
      <c r="G18" s="11"/>
      <c r="H18" s="10"/>
    </row>
    <row r="19" spans="1:8" ht="42.75" customHeight="1" x14ac:dyDescent="0.3">
      <c r="A19" s="43"/>
      <c r="B19" s="8" t="s">
        <v>15</v>
      </c>
      <c r="C19" s="22"/>
      <c r="D19" s="22"/>
      <c r="E19" s="9">
        <f>Tabel24[[#This Row],[MODTAGET BELØB ]]-Tabel24[[#This Row],[ANVENDT BELØB]]</f>
        <v>0</v>
      </c>
      <c r="F19" s="10">
        <v>2</v>
      </c>
      <c r="G19" s="11"/>
      <c r="H19" s="10"/>
    </row>
    <row r="20" spans="1:8" ht="40.5" customHeight="1" x14ac:dyDescent="0.3">
      <c r="A20" s="43"/>
      <c r="B20" s="8" t="s">
        <v>16</v>
      </c>
      <c r="C20" s="22"/>
      <c r="D20" s="22"/>
      <c r="E20" s="9">
        <f>Tabel24[[#This Row],[MODTAGET BELØB ]]-Tabel24[[#This Row],[ANVENDT BELØB]]</f>
        <v>0</v>
      </c>
      <c r="F20" s="10">
        <v>3</v>
      </c>
      <c r="G20" s="11"/>
      <c r="H20" s="10"/>
    </row>
    <row r="21" spans="1:8" ht="28.5" customHeight="1" x14ac:dyDescent="0.3">
      <c r="A21" s="43"/>
      <c r="B21" s="24" t="s">
        <v>17</v>
      </c>
      <c r="C21" s="22"/>
      <c r="D21" s="22"/>
      <c r="E21" s="9">
        <f>Tabel24[[#This Row],[MODTAGET BELØB ]]-Tabel24[[#This Row],[ANVENDT BELØB]]</f>
        <v>0</v>
      </c>
      <c r="F21" s="10">
        <v>4</v>
      </c>
      <c r="G21" s="11"/>
      <c r="H21" s="10"/>
    </row>
    <row r="22" spans="1:8" ht="57.75" customHeight="1" x14ac:dyDescent="0.3">
      <c r="A22" s="43"/>
      <c r="B22" s="8" t="s">
        <v>18</v>
      </c>
      <c r="C22" s="22"/>
      <c r="D22" s="22"/>
      <c r="E22" s="9">
        <f>Tabel24[[#This Row],[MODTAGET BELØB ]]-Tabel24[[#This Row],[ANVENDT BELØB]]</f>
        <v>0</v>
      </c>
      <c r="F22" s="10">
        <v>5</v>
      </c>
      <c r="G22" s="11"/>
      <c r="H22" s="10"/>
    </row>
    <row r="23" spans="1:8" ht="57.75" customHeight="1" x14ac:dyDescent="0.3">
      <c r="A23" s="43"/>
      <c r="B23" s="8" t="s">
        <v>20</v>
      </c>
      <c r="C23" s="22"/>
      <c r="D23" s="22"/>
      <c r="E23" s="9">
        <f>Tabel24[[#This Row],[MODTAGET BELØB ]]-Tabel24[[#This Row],[ANVENDT BELØB]]</f>
        <v>0</v>
      </c>
      <c r="F23" s="10">
        <v>6</v>
      </c>
      <c r="G23" s="11"/>
      <c r="H23" s="10"/>
    </row>
    <row r="24" spans="1:8" ht="42" customHeight="1" x14ac:dyDescent="0.3">
      <c r="A24" s="43"/>
      <c r="B24" s="8" t="s">
        <v>21</v>
      </c>
      <c r="C24" s="22"/>
      <c r="D24" s="22"/>
      <c r="E24" s="9">
        <f>Tabel24[[#This Row],[MODTAGET BELØB ]]-Tabel24[[#This Row],[ANVENDT BELØB]]</f>
        <v>0</v>
      </c>
      <c r="F24" s="10">
        <v>7</v>
      </c>
      <c r="G24" s="11"/>
      <c r="H24" s="10"/>
    </row>
    <row r="25" spans="1:8" ht="44.25" customHeight="1" x14ac:dyDescent="0.3">
      <c r="A25" s="43"/>
      <c r="B25" s="8" t="s">
        <v>22</v>
      </c>
      <c r="C25" s="22"/>
      <c r="D25" s="22"/>
      <c r="E25" s="9">
        <f>Tabel24[[#This Row],[MODTAGET BELØB ]]-Tabel24[[#This Row],[ANVENDT BELØB]]</f>
        <v>0</v>
      </c>
      <c r="F25" s="10">
        <v>8</v>
      </c>
      <c r="G25" s="11"/>
      <c r="H25" s="10"/>
    </row>
    <row r="26" spans="1:8" ht="24.95" customHeight="1" thickBot="1" x14ac:dyDescent="0.35">
      <c r="A26" s="44"/>
      <c r="B26" s="30" t="s">
        <v>11</v>
      </c>
      <c r="C26" s="32">
        <f>SUM(C18:C25)</f>
        <v>10000</v>
      </c>
      <c r="D26" s="32">
        <f>SUM(D18:D25)</f>
        <v>9800</v>
      </c>
      <c r="E26" s="31">
        <f>Tabel24[[#This Row],[MODTAGET BELØB ]]-Tabel24[[#This Row],[ANVENDT BELØB]]</f>
        <v>200</v>
      </c>
      <c r="F26" s="15">
        <v>14</v>
      </c>
      <c r="G26" s="14"/>
      <c r="H26" s="15"/>
    </row>
    <row r="27" spans="1:8" ht="17.25" thickTop="1" x14ac:dyDescent="0.3"/>
    <row r="28" spans="1:8" ht="17.25" thickBot="1" x14ac:dyDescent="0.35">
      <c r="B28" s="3" t="s">
        <v>1</v>
      </c>
      <c r="C28" s="16">
        <f>C13-C26</f>
        <v>-10000</v>
      </c>
    </row>
    <row r="29" spans="1:8" ht="18" thickTop="1" thickBot="1" x14ac:dyDescent="0.35">
      <c r="B29" s="3" t="s">
        <v>0</v>
      </c>
      <c r="D29" s="16">
        <f>D13-D26</f>
        <v>-9800</v>
      </c>
    </row>
    <row r="30" spans="1:8" ht="17.25" thickTop="1" x14ac:dyDescent="0.3"/>
  </sheetData>
  <mergeCells count="3">
    <mergeCell ref="A5:A13"/>
    <mergeCell ref="A1:F1"/>
    <mergeCell ref="A18:A26"/>
  </mergeCells>
  <pageMargins left="0.7" right="0.7" top="0.75" bottom="0.75" header="0.3" footer="0.3"/>
  <pageSetup paperSize="9" orientation="portrait" horizontalDpi="4294967293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Jesper Leegaard Willer</dc:creator>
  <cp:lastModifiedBy>Hanne Johansen</cp:lastModifiedBy>
  <dcterms:created xsi:type="dcterms:W3CDTF">2022-04-06T08:41:04Z</dcterms:created>
  <dcterms:modified xsi:type="dcterms:W3CDTF">2024-06-28T08:08:34Z</dcterms:modified>
</cp:coreProperties>
</file>